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iilonr/Desktop/"/>
    </mc:Choice>
  </mc:AlternateContent>
  <xr:revisionPtr revIDLastSave="0" documentId="8_{9B5B6494-8D62-8948-BF28-48C7C0B0DB67}" xr6:coauthVersionLast="36" xr6:coauthVersionMax="36" xr10:uidLastSave="{00000000-0000-0000-0000-000000000000}"/>
  <bookViews>
    <workbookView xWindow="0" yWindow="500" windowWidth="28800" windowHeight="11000" xr2:uid="{00000000-000D-0000-FFFF-FFFF00000000}"/>
  </bookViews>
  <sheets>
    <sheet name="Travel Report 23-24 Q1 " sheetId="3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'Travel Report 23-24 Q1 '!$A$2:$Q$9</definedName>
    <definedName name="Recover">Macro1!$A$121</definedName>
    <definedName name="TableName">"Dummy"</definedName>
  </definedNames>
  <calcPr calcId="181029"/>
</workbook>
</file>

<file path=xl/calcChain.xml><?xml version="1.0" encoding="utf-8"?>
<calcChain xmlns="http://schemas.openxmlformats.org/spreadsheetml/2006/main">
  <c r="J11" i="3" l="1"/>
  <c r="N11" i="3" l="1"/>
  <c r="Q11" i="3" s="1"/>
  <c r="Q6" i="3"/>
  <c r="Q8" i="3"/>
  <c r="Q9" i="3"/>
  <c r="L11" i="3"/>
  <c r="N9" i="3"/>
  <c r="N10" i="3"/>
  <c r="Q10" i="3" s="1"/>
  <c r="N8" i="3"/>
  <c r="N7" i="3"/>
  <c r="Q7" i="3" s="1"/>
  <c r="N6" i="3"/>
  <c r="N4" i="3"/>
  <c r="Q4" i="3" s="1"/>
  <c r="J5" i="3"/>
  <c r="N5" i="3" s="1"/>
  <c r="Q5" i="3" s="1"/>
  <c r="Q12" i="3" l="1"/>
</calcChain>
</file>

<file path=xl/sharedStrings.xml><?xml version="1.0" encoding="utf-8"?>
<sst xmlns="http://schemas.openxmlformats.org/spreadsheetml/2006/main" count="80" uniqueCount="56">
  <si>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</si>
  <si>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</si>
  <si>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</si>
  <si>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</si>
  <si>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</si>
  <si>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</si>
  <si>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</si>
  <si>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</si>
  <si>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</si>
  <si>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</si>
  <si>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</si>
  <si>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</si>
  <si>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</si>
  <si>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</si>
  <si>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</si>
  <si>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</si>
  <si>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</si>
  <si>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</si>
  <si>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</si>
  <si>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</si>
  <si>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</si>
  <si>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</si>
  <si>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</si>
  <si>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</si>
  <si>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</si>
  <si>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</si>
  <si>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</si>
  <si>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</si>
  <si>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</si>
  <si>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</si>
  <si>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</si>
  <si>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</si>
  <si>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Toronto</t>
  </si>
  <si>
    <t>Farrow, Alicia</t>
  </si>
  <si>
    <t>Vice President, External Relations</t>
  </si>
  <si>
    <t>Paisley, Catherine</t>
  </si>
  <si>
    <t>Ottawa</t>
  </si>
  <si>
    <t>FISCAL YEAR: 2023/24
Quarter:1</t>
  </si>
  <si>
    <t>Kortenaar,Paul</t>
  </si>
  <si>
    <t>CEO</t>
  </si>
  <si>
    <t>Attend -Annual  Canadian Association of Science Centres Conference</t>
  </si>
  <si>
    <t>Lunch with Maurice Bitran(Former CEO OSC)</t>
  </si>
  <si>
    <t>Business Lunch -Dave Frederickson(EVP Longview ,Development Council member RBC Innovators Ball)</t>
  </si>
  <si>
    <t>2023/06/12</t>
  </si>
  <si>
    <t>2023/06/13</t>
  </si>
  <si>
    <t>Business Lunch -M.Hashim,Aga Khan Museum</t>
  </si>
  <si>
    <t>2023/06/19</t>
  </si>
  <si>
    <t>Business Meeting- Vice Chair &amp; Business Contact at Clearwater Farm</t>
  </si>
  <si>
    <t>2023/05/23</t>
  </si>
  <si>
    <t>Vice President, Science Education &amp; Science Experince</t>
  </si>
  <si>
    <t>2023/05/16</t>
  </si>
  <si>
    <t>2023/05/19</t>
  </si>
  <si>
    <t>2023/04/27</t>
  </si>
  <si>
    <t>2023/05/18</t>
  </si>
  <si>
    <t>Parking-Meeting with Cadillac Fairview(Eaton Centre)</t>
  </si>
  <si>
    <t>Parking-Meeting with Centre for Indigenous Innovation &amp; Technology(Eaton Centre)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</si>
</sst>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164" fontId="0" fillId="0" borderId="5" xfId="0" applyNumberFormat="1" applyBorder="1"/>
    <xf numFmtId="14" fontId="0" fillId="0" borderId="1" xfId="0" quotePrefix="1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quotePrefix="1" applyNumberFormat="1" applyBorder="1" applyAlignment="1">
      <alignment horizontal="center" vertical="center"/>
    </xf>
    <xf numFmtId="43" fontId="0" fillId="0" borderId="0" xfId="3" applyFont="1"/>
    <xf numFmtId="164" fontId="0" fillId="0" borderId="0" xfId="0" applyNumberFormat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4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29"/>
  <sheetViews>
    <sheetView tabSelected="1" view="pageLayout" zoomScaleNormal="100" zoomScaleSheetLayoutView="133" workbookViewId="0">
      <selection activeCell="E4" sqref="E4"/>
    </sheetView>
  </sheetViews>
  <sheetFormatPr baseColWidth="10" defaultColWidth="8.83203125" defaultRowHeight="13" x14ac:dyDescent="0.15"/>
  <cols>
    <col min="1" max="1" width="9.83203125" customWidth="1"/>
    <col min="2" max="2" width="17.5" customWidth="1"/>
    <col min="3" max="3" width="34.5" bestFit="1" customWidth="1"/>
    <col min="4" max="4" width="10.5" customWidth="1"/>
    <col min="5" max="5" width="11.33203125" customWidth="1"/>
    <col min="6" max="6" width="10.6640625" customWidth="1"/>
    <col min="7" max="7" width="10.33203125" customWidth="1"/>
    <col min="8" max="8" width="9.5" customWidth="1"/>
    <col min="9" max="9" width="9.1640625" customWidth="1"/>
    <col min="10" max="10" width="12.5" customWidth="1"/>
    <col min="11" max="11" width="14.33203125" customWidth="1"/>
    <col min="12" max="12" width="9" customWidth="1"/>
    <col min="13" max="13" width="9.83203125" customWidth="1"/>
    <col min="14" max="14" width="10.5" customWidth="1"/>
    <col min="15" max="15" width="10.1640625" customWidth="1"/>
    <col min="16" max="16" width="7.83203125" customWidth="1"/>
    <col min="17" max="17" width="9.1640625" bestFit="1" customWidth="1"/>
  </cols>
  <sheetData>
    <row r="2" spans="1:17" ht="33" customHeight="1" x14ac:dyDescent="0.15">
      <c r="A2" s="18" t="s">
        <v>37</v>
      </c>
      <c r="B2" s="19"/>
      <c r="C2" s="1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7" ht="39.75" customHeight="1" x14ac:dyDescent="0.1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7" s="4" customFormat="1" ht="35.25" customHeight="1" x14ac:dyDescent="0.15">
      <c r="A4" s="5" t="s">
        <v>38</v>
      </c>
      <c r="B4" s="5" t="s">
        <v>39</v>
      </c>
      <c r="C4" s="6" t="s">
        <v>41</v>
      </c>
      <c r="D4" s="13" t="s">
        <v>52</v>
      </c>
      <c r="E4" s="13" t="s">
        <v>52</v>
      </c>
      <c r="F4" s="7" t="s">
        <v>32</v>
      </c>
      <c r="G4" s="7"/>
      <c r="H4" s="8"/>
      <c r="I4" s="9"/>
      <c r="J4" s="10"/>
      <c r="K4" s="9"/>
      <c r="L4" s="9"/>
      <c r="M4" s="9"/>
      <c r="N4" s="11">
        <f t="shared" ref="N4:N11" si="0">SUM(I4:M4)</f>
        <v>0</v>
      </c>
      <c r="O4" s="9">
        <v>42.75</v>
      </c>
      <c r="P4" s="9"/>
      <c r="Q4" s="9">
        <f>SUM(N4:P4)</f>
        <v>42.75</v>
      </c>
    </row>
    <row r="5" spans="1:17" s="4" customFormat="1" ht="35.25" customHeight="1" x14ac:dyDescent="0.15">
      <c r="A5" s="5" t="s">
        <v>38</v>
      </c>
      <c r="B5" s="5" t="s">
        <v>39</v>
      </c>
      <c r="C5" s="6" t="s">
        <v>40</v>
      </c>
      <c r="D5" s="14">
        <v>45061</v>
      </c>
      <c r="E5" s="15" t="s">
        <v>53</v>
      </c>
      <c r="F5" s="7" t="s">
        <v>36</v>
      </c>
      <c r="G5" s="7"/>
      <c r="H5" s="8"/>
      <c r="I5" s="9">
        <v>484.25</v>
      </c>
      <c r="J5" s="10">
        <f>11.11+11.11+28.33+13.78+23.25</f>
        <v>87.58</v>
      </c>
      <c r="K5" s="9">
        <v>795.6</v>
      </c>
      <c r="L5" s="9">
        <v>57.5</v>
      </c>
      <c r="M5" s="9">
        <v>3.51</v>
      </c>
      <c r="N5" s="11">
        <f t="shared" si="0"/>
        <v>1428.44</v>
      </c>
      <c r="O5" s="9"/>
      <c r="P5" s="9"/>
      <c r="Q5" s="9">
        <f>SUM(N5:P5)</f>
        <v>1428.44</v>
      </c>
    </row>
    <row r="6" spans="1:17" s="4" customFormat="1" ht="35.25" customHeight="1" x14ac:dyDescent="0.15">
      <c r="A6" s="5" t="s">
        <v>38</v>
      </c>
      <c r="B6" s="5" t="s">
        <v>39</v>
      </c>
      <c r="C6" s="6" t="s">
        <v>42</v>
      </c>
      <c r="D6" s="13" t="s">
        <v>43</v>
      </c>
      <c r="E6" s="13" t="s">
        <v>43</v>
      </c>
      <c r="F6" s="7" t="s">
        <v>32</v>
      </c>
      <c r="G6" s="7"/>
      <c r="H6" s="8"/>
      <c r="I6" s="9"/>
      <c r="J6" s="10"/>
      <c r="K6" s="9"/>
      <c r="L6" s="9"/>
      <c r="M6" s="9"/>
      <c r="N6" s="11">
        <f t="shared" si="0"/>
        <v>0</v>
      </c>
      <c r="O6" s="9">
        <v>108.61</v>
      </c>
      <c r="P6" s="9"/>
      <c r="Q6" s="9">
        <f t="shared" ref="Q6:Q11" si="1">SUM(N6:P6)</f>
        <v>108.61</v>
      </c>
    </row>
    <row r="7" spans="1:17" s="4" customFormat="1" ht="35.25" customHeight="1" x14ac:dyDescent="0.15">
      <c r="A7" s="5" t="s">
        <v>38</v>
      </c>
      <c r="B7" s="5" t="s">
        <v>39</v>
      </c>
      <c r="C7" s="6" t="s">
        <v>45</v>
      </c>
      <c r="D7" s="13" t="s">
        <v>44</v>
      </c>
      <c r="E7" s="13" t="s">
        <v>44</v>
      </c>
      <c r="F7" s="7" t="s">
        <v>32</v>
      </c>
      <c r="G7" s="7"/>
      <c r="H7" s="8"/>
      <c r="I7" s="9"/>
      <c r="J7" s="10"/>
      <c r="K7" s="9"/>
      <c r="L7" s="9"/>
      <c r="M7" s="9"/>
      <c r="N7" s="11">
        <f t="shared" si="0"/>
        <v>0</v>
      </c>
      <c r="O7" s="9">
        <v>91.43</v>
      </c>
      <c r="P7" s="9"/>
      <c r="Q7" s="9">
        <f t="shared" si="1"/>
        <v>91.43</v>
      </c>
    </row>
    <row r="8" spans="1:17" s="4" customFormat="1" ht="35.25" customHeight="1" x14ac:dyDescent="0.15">
      <c r="A8" s="5" t="s">
        <v>38</v>
      </c>
      <c r="B8" s="5" t="s">
        <v>39</v>
      </c>
      <c r="C8" s="6" t="s">
        <v>47</v>
      </c>
      <c r="D8" s="13" t="s">
        <v>46</v>
      </c>
      <c r="E8" s="13" t="s">
        <v>46</v>
      </c>
      <c r="F8" s="7" t="s">
        <v>32</v>
      </c>
      <c r="G8" s="7"/>
      <c r="H8" s="8"/>
      <c r="I8" s="9"/>
      <c r="J8" s="10">
        <v>157.72999999999999</v>
      </c>
      <c r="K8" s="9"/>
      <c r="L8" s="9"/>
      <c r="M8" s="9"/>
      <c r="N8" s="11">
        <f t="shared" si="0"/>
        <v>157.72999999999999</v>
      </c>
      <c r="O8" s="9"/>
      <c r="P8" s="9"/>
      <c r="Q8" s="9">
        <f t="shared" si="1"/>
        <v>157.72999999999999</v>
      </c>
    </row>
    <row r="9" spans="1:17" s="4" customFormat="1" ht="35.25" customHeight="1" x14ac:dyDescent="0.15">
      <c r="A9" s="5" t="s">
        <v>33</v>
      </c>
      <c r="B9" s="5" t="s">
        <v>34</v>
      </c>
      <c r="C9" s="6" t="s">
        <v>54</v>
      </c>
      <c r="D9" s="13" t="s">
        <v>48</v>
      </c>
      <c r="E9" s="13" t="s">
        <v>48</v>
      </c>
      <c r="F9" s="7" t="s">
        <v>32</v>
      </c>
      <c r="G9" s="7"/>
      <c r="H9" s="8"/>
      <c r="I9" s="9"/>
      <c r="J9" s="10">
        <v>24.78</v>
      </c>
      <c r="K9" s="9"/>
      <c r="L9" s="9"/>
      <c r="M9" s="9"/>
      <c r="N9" s="11">
        <f t="shared" si="0"/>
        <v>24.78</v>
      </c>
      <c r="O9" s="9"/>
      <c r="P9" s="9"/>
      <c r="Q9" s="9">
        <f t="shared" si="1"/>
        <v>24.78</v>
      </c>
    </row>
    <row r="10" spans="1:17" s="4" customFormat="1" ht="35.25" customHeight="1" x14ac:dyDescent="0.15">
      <c r="A10" s="5" t="s">
        <v>33</v>
      </c>
      <c r="B10" s="5" t="s">
        <v>34</v>
      </c>
      <c r="C10" s="6" t="s">
        <v>55</v>
      </c>
      <c r="D10" s="13" t="s">
        <v>46</v>
      </c>
      <c r="E10" s="13" t="s">
        <v>46</v>
      </c>
      <c r="F10" s="7" t="s">
        <v>32</v>
      </c>
      <c r="G10" s="7"/>
      <c r="H10" s="8"/>
      <c r="I10" s="9"/>
      <c r="J10" s="10">
        <v>24.78</v>
      </c>
      <c r="K10" s="9"/>
      <c r="L10" s="9"/>
      <c r="M10" s="9"/>
      <c r="N10" s="11">
        <f t="shared" si="0"/>
        <v>24.78</v>
      </c>
      <c r="O10" s="9"/>
      <c r="P10" s="9"/>
      <c r="Q10" s="9">
        <f t="shared" si="1"/>
        <v>24.78</v>
      </c>
    </row>
    <row r="11" spans="1:17" s="4" customFormat="1" ht="35.25" customHeight="1" x14ac:dyDescent="0.15">
      <c r="A11" s="5" t="s">
        <v>35</v>
      </c>
      <c r="B11" s="5" t="s">
        <v>49</v>
      </c>
      <c r="C11" s="6" t="s">
        <v>40</v>
      </c>
      <c r="D11" s="13" t="s">
        <v>50</v>
      </c>
      <c r="E11" s="13" t="s">
        <v>51</v>
      </c>
      <c r="F11" s="7" t="s">
        <v>36</v>
      </c>
      <c r="G11" s="7"/>
      <c r="H11" s="8"/>
      <c r="I11" s="9">
        <v>358.24</v>
      </c>
      <c r="J11" s="10">
        <f>37.41+16.18+12.79+41.19+20.8</f>
        <v>128.37</v>
      </c>
      <c r="K11" s="9">
        <v>636.48</v>
      </c>
      <c r="L11" s="9">
        <f>35+65+22.5</f>
        <v>122.5</v>
      </c>
      <c r="M11" s="9"/>
      <c r="N11" s="11">
        <f t="shared" si="0"/>
        <v>1245.5900000000001</v>
      </c>
      <c r="O11" s="9"/>
      <c r="P11" s="9"/>
      <c r="Q11" s="9">
        <f t="shared" si="1"/>
        <v>1245.5900000000001</v>
      </c>
    </row>
    <row r="12" spans="1:17" ht="35.25" customHeight="1" x14ac:dyDescent="0.15">
      <c r="Q12" s="12">
        <f>SUM(Q4:Q11)</f>
        <v>3124.11</v>
      </c>
    </row>
    <row r="13" spans="1:17" ht="35.25" customHeight="1" x14ac:dyDescent="0.15"/>
    <row r="14" spans="1:17" ht="35.25" customHeight="1" x14ac:dyDescent="0.15"/>
    <row r="15" spans="1:17" ht="35.25" customHeight="1" x14ac:dyDescent="0.15"/>
    <row r="16" spans="1:17" ht="35.25" customHeight="1" x14ac:dyDescent="0.15">
      <c r="K16" s="17"/>
    </row>
    <row r="17" spans="7:9" ht="35.25" customHeight="1" x14ac:dyDescent="0.15"/>
    <row r="18" spans="7:9" ht="35.25" customHeight="1" x14ac:dyDescent="0.15"/>
    <row r="19" spans="7:9" ht="35.25" customHeight="1" x14ac:dyDescent="0.15"/>
    <row r="20" spans="7:9" ht="35.25" customHeight="1" x14ac:dyDescent="0.15">
      <c r="G20" s="16"/>
    </row>
    <row r="21" spans="7:9" ht="35.25" customHeight="1" x14ac:dyDescent="0.15">
      <c r="G21" s="16"/>
    </row>
    <row r="22" spans="7:9" ht="35.25" customHeight="1" x14ac:dyDescent="0.15">
      <c r="G22" s="16"/>
    </row>
    <row r="23" spans="7:9" ht="35.25" customHeight="1" x14ac:dyDescent="0.15">
      <c r="G23" s="16"/>
    </row>
    <row r="24" spans="7:9" ht="35.25" customHeight="1" x14ac:dyDescent="0.15"/>
    <row r="25" spans="7:9" ht="35.25" customHeight="1" x14ac:dyDescent="0.15"/>
    <row r="26" spans="7:9" ht="35.25" customHeight="1" x14ac:dyDescent="0.15"/>
    <row r="27" spans="7:9" ht="35.25" customHeight="1" x14ac:dyDescent="0.15"/>
    <row r="28" spans="7:9" ht="35.25" customHeight="1" x14ac:dyDescent="0.15">
      <c r="I28" s="17"/>
    </row>
    <row r="29" spans="7:9" ht="35.25" customHeight="1" x14ac:dyDescent="0.15"/>
  </sheetData>
  <mergeCells count="1">
    <mergeCell ref="A2:C2"/>
  </mergeCells>
  <pageMargins left="0.25" right="0.25" top="0.75" bottom="0.75" header="0.3" footer="0.3"/>
  <pageSetup paperSize="5" scale="85" orientation="landscape" r:id="rId1"/>
  <headerFooter>
    <oddHeader>&amp;COntario Science Centre
Expenses for the Months of April,May &amp; June .</oddHeader>
    <oddFooter>&amp;LPage &amp;P of &amp;N&amp;R&amp;Z&amp;F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baseColWidth="10" defaultColWidth="8.83203125" defaultRowHeight="13" x14ac:dyDescent="0.15"/>
  <sheetData>
    <row r="1" spans="1:2" x14ac:dyDescent="0.15">
      <c r="A1" t="s">
        <v>17</v>
      </c>
      <c r="B1" t="s">
        <v>31</v>
      </c>
    </row>
    <row r="8" spans="1:2" x14ac:dyDescent="0.15">
      <c r="A8" t="s">
        <v>18</v>
      </c>
    </row>
    <row r="15" spans="1:2" x14ac:dyDescent="0.15">
      <c r="A15" t="s">
        <v>19</v>
      </c>
    </row>
    <row r="22" spans="1:1" x14ac:dyDescent="0.15">
      <c r="A22" t="s">
        <v>20</v>
      </c>
    </row>
    <row r="29" spans="1:1" x14ac:dyDescent="0.15">
      <c r="A29" t="s">
        <v>21</v>
      </c>
    </row>
    <row r="65" spans="1:1" x14ac:dyDescent="0.15">
      <c r="A65" t="s">
        <v>22</v>
      </c>
    </row>
    <row r="72" spans="1:1" x14ac:dyDescent="0.15">
      <c r="A72" t="s">
        <v>23</v>
      </c>
    </row>
    <row r="79" spans="1:1" x14ac:dyDescent="0.15">
      <c r="A79" t="s">
        <v>24</v>
      </c>
    </row>
    <row r="86" spans="1:1" x14ac:dyDescent="0.15">
      <c r="A86" t="s">
        <v>25</v>
      </c>
    </row>
    <row r="93" spans="1:1" x14ac:dyDescent="0.15">
      <c r="A93" t="s">
        <v>26</v>
      </c>
    </row>
    <row r="100" spans="1:1" x14ac:dyDescent="0.15">
      <c r="A100" t="s">
        <v>27</v>
      </c>
    </row>
    <row r="107" spans="1:1" x14ac:dyDescent="0.15">
      <c r="A107" t="s">
        <v>28</v>
      </c>
    </row>
    <row r="114" spans="1:1" x14ac:dyDescent="0.15">
      <c r="A114" t="s">
        <v>29</v>
      </c>
    </row>
    <row r="121" spans="1:1" x14ac:dyDescent="0.15">
      <c r="A121" t="s">
        <v>30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D3D971B8C52846A04F58333D09529A" ma:contentTypeVersion="0" ma:contentTypeDescription="Create a new document." ma:contentTypeScope="" ma:versionID="9b239182efa1117b548bd22f9d0c5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CB3062-EA45-48BE-ABB9-76CB07174AC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32D985-1908-4DD6-AFE0-915967751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22C6FE-4F83-4601-B26A-85186EA55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Travel Report 23-24 Q1 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'Travel Report 23-24 Q1 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Microsoft Office User</cp:lastModifiedBy>
  <cp:lastPrinted>2022-10-27T19:43:27Z</cp:lastPrinted>
  <dcterms:created xsi:type="dcterms:W3CDTF">2014-01-23T19:45:31Z</dcterms:created>
  <dcterms:modified xsi:type="dcterms:W3CDTF">2023-08-08T15:51:54Z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0x010100FFD3D971B8C52846A04F58333D09529A</vt:lpwstr>
  </property>
</Properties>
</file>